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9\Desktop\социальный педагог\ШКОЛА 136\Питание\меню 2024-25\"/>
    </mc:Choice>
  </mc:AlternateContent>
  <bookViews>
    <workbookView xWindow="0" yWindow="0" windowWidth="2880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27" i="1" l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27" i="1"/>
  <c r="L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H157" i="1" l="1"/>
  <c r="G195" i="1"/>
  <c r="F195" i="1"/>
  <c r="J176" i="1"/>
  <c r="G157" i="1"/>
  <c r="H138" i="1"/>
  <c r="G138" i="1"/>
  <c r="F138" i="1"/>
  <c r="J119" i="1"/>
  <c r="H100" i="1"/>
  <c r="G100" i="1"/>
  <c r="H81" i="1"/>
  <c r="G81" i="1"/>
  <c r="F81" i="1"/>
  <c r="J62" i="1"/>
  <c r="I62" i="1"/>
  <c r="H43" i="1"/>
  <c r="G43" i="1"/>
  <c r="H24" i="1"/>
  <c r="G24" i="1"/>
  <c r="F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L196" i="1"/>
  <c r="G196" i="1"/>
  <c r="F196" i="1"/>
  <c r="I196" i="1"/>
  <c r="J196" i="1"/>
</calcChain>
</file>

<file path=xl/sharedStrings.xml><?xml version="1.0" encoding="utf-8"?>
<sst xmlns="http://schemas.openxmlformats.org/spreadsheetml/2006/main" count="318" uniqueCount="93">
  <si>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</si>
  <si>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</si>
  <si>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</si>
  <si>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</si>
  <si>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</si>
  <si>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</si>
  <si>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</si>
  <si>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</si>
  <si>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</si>
  <si>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</si>
  <si>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</si>
  <si>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</si>
  <si>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</si>
  <si>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</si>
  <si>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</si>
  <si>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</si>
  <si>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</si>
  <si>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</si>
  <si>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</si>
  <si>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</si>
  <si>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</si>
  <si>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</si>
  <si>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</si>
  <si>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</si>
  <si>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</si>
  <si>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</si>
  <si>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</si>
  <si>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</si>
  <si>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</si>
  <si>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</si>
  <si>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</si>
  <si>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</si>
  <si>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</si>
  <si>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</si>
  <si>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</si>
  <si>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</si>
  <si>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</si>
  <si>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</si>
  <si>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№136"</t>
  </si>
  <si>
    <t>Согласовал</t>
  </si>
  <si>
    <t>директор</t>
  </si>
  <si>
    <t>Шнайдер А.А.</t>
  </si>
  <si>
    <t xml:space="preserve">Каша молочная рисовая с маслом </t>
  </si>
  <si>
    <t>таб 4</t>
  </si>
  <si>
    <t>Чай с сахаром</t>
  </si>
  <si>
    <t>акт</t>
  </si>
  <si>
    <t xml:space="preserve">Чай с сахаром и лимоном </t>
  </si>
  <si>
    <t>Хлеб пшеничный</t>
  </si>
  <si>
    <t>Хлеб ржаной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</si>
  <si>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</si>
  <si>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</si>
  <si>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</si>
  <si>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</si>
  <si>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</si>
  <si>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Борщ из свежей капусты  с картофелем со сметаной</t>
  </si>
  <si>
    <t xml:space="preserve">Рис припущенный </t>
  </si>
  <si>
    <t>Суп из овощей со сметаной</t>
  </si>
  <si>
    <t>Чай с сахаром и лимоном</t>
  </si>
  <si>
    <t>Суп картофельный с горохом</t>
  </si>
  <si>
    <t>Напиток из сухофрктов</t>
  </si>
  <si>
    <t>Борщ сибирский со сметаной</t>
  </si>
  <si>
    <t xml:space="preserve">Каша молочная пшеничная с маслом </t>
  </si>
  <si>
    <t>Таб 4</t>
  </si>
  <si>
    <t>Мучное изделие</t>
  </si>
  <si>
    <t>Уха школьная</t>
  </si>
  <si>
    <t>Запеканка картофельная с мясом и овощами</t>
  </si>
  <si>
    <t>Каша гречневая вязкая</t>
  </si>
  <si>
    <t>Вареники с творогом с соусом</t>
  </si>
  <si>
    <t>Булочка молочная</t>
  </si>
  <si>
    <t>Пюре фруктовое</t>
  </si>
  <si>
    <t>Суп-лапша домашняя с гренками</t>
  </si>
  <si>
    <t>мясо тушеное</t>
  </si>
  <si>
    <t>Рис припущенный</t>
  </si>
  <si>
    <t>Пудинг из птицы с соусом</t>
  </si>
  <si>
    <t xml:space="preserve">Минестроне </t>
  </si>
  <si>
    <t>Булочка  школьная</t>
  </si>
  <si>
    <t>Пельмени</t>
  </si>
  <si>
    <t>Закуска из овощей</t>
  </si>
  <si>
    <t>Биточки с соусом</t>
  </si>
  <si>
    <t>Птица, тушеная в сосусе</t>
  </si>
  <si>
    <t>Плов из мяса</t>
  </si>
  <si>
    <t>Щи из свежей капусты с картофелем со сметаной</t>
  </si>
  <si>
    <t xml:space="preserve">Биточки с соусом </t>
  </si>
  <si>
    <t>Мясные ежики в соусе</t>
  </si>
  <si>
    <t xml:space="preserve">Пюре картофельное </t>
  </si>
  <si>
    <t>Суп-лапша домашняя</t>
  </si>
  <si>
    <t>Бутерброды с джемом</t>
  </si>
  <si>
    <t>Котлеты рыбные с соусом</t>
  </si>
  <si>
    <t>Сложный овощной гарнир</t>
  </si>
  <si>
    <t xml:space="preserve">Чай с сахаром </t>
  </si>
  <si>
    <t>булочное</t>
  </si>
  <si>
    <t>гор.бдюдо</t>
  </si>
  <si>
    <t xml:space="preserve">Биточки из птицы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</si>
</sst>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D83" sqref="D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50" t="s">
        <v>39</v>
      </c>
      <c r="G1" s="2" t="s">
        <v>16</v>
      </c>
      <c r="H1" s="66" t="s">
        <v>40</v>
      </c>
      <c r="I1" s="66"/>
      <c r="J1" s="66"/>
      <c r="K1" s="66"/>
    </row>
    <row r="2" spans="1:12" ht="18" x14ac:dyDescent="0.2">
      <c r="A2" s="34" t="s">
        <v>6</v>
      </c>
      <c r="C2" s="2"/>
      <c r="G2" s="2" t="s">
        <v>17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42</v>
      </c>
      <c r="F6" s="39">
        <v>150</v>
      </c>
      <c r="G6" s="39">
        <v>5.99</v>
      </c>
      <c r="H6" s="39">
        <v>6.6</v>
      </c>
      <c r="I6" s="39">
        <v>45.17</v>
      </c>
      <c r="J6" s="39">
        <v>264</v>
      </c>
      <c r="K6" s="40" t="s">
        <v>43</v>
      </c>
      <c r="L6" s="39"/>
    </row>
    <row r="7" spans="1:12" ht="15" x14ac:dyDescent="0.25">
      <c r="A7" s="22"/>
      <c r="B7" s="14"/>
      <c r="C7" s="11"/>
      <c r="D7" s="67" t="s">
        <v>25</v>
      </c>
      <c r="E7" s="41" t="s">
        <v>69</v>
      </c>
      <c r="F7" s="42">
        <v>125</v>
      </c>
      <c r="G7" s="42">
        <v>0</v>
      </c>
      <c r="H7" s="42">
        <v>0</v>
      </c>
      <c r="I7" s="42">
        <v>13.75</v>
      </c>
      <c r="J7" s="42">
        <v>55</v>
      </c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57</v>
      </c>
      <c r="F8" s="42">
        <v>200</v>
      </c>
      <c r="G8" s="42">
        <v>0.26</v>
      </c>
      <c r="H8" s="42">
        <v>0.03</v>
      </c>
      <c r="I8" s="42">
        <v>15.25</v>
      </c>
      <c r="J8" s="42">
        <v>64</v>
      </c>
      <c r="K8" s="43">
        <v>200</v>
      </c>
      <c r="L8" s="42"/>
    </row>
    <row r="9" spans="1:12" ht="15" x14ac:dyDescent="0.25">
      <c r="A9" s="22"/>
      <c r="B9" s="14"/>
      <c r="C9" s="11"/>
      <c r="D9" s="7" t="s">
        <v>22</v>
      </c>
      <c r="E9" s="41" t="s">
        <v>86</v>
      </c>
      <c r="F9" s="42">
        <v>50</v>
      </c>
      <c r="G9" s="42">
        <v>2.76</v>
      </c>
      <c r="H9" s="42">
        <v>0.36</v>
      </c>
      <c r="I9" s="42">
        <v>28.8</v>
      </c>
      <c r="J9" s="42">
        <v>132</v>
      </c>
      <c r="K9" s="43" t="s">
        <v>45</v>
      </c>
      <c r="L9" s="42"/>
    </row>
    <row r="10" spans="1:12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525</v>
      </c>
      <c r="G13" s="18">
        <f t="shared" ref="G13:J13" si="0">SUM(G6:G12)</f>
        <v>9.01</v>
      </c>
      <c r="H13" s="18">
        <f t="shared" si="0"/>
        <v>6.99</v>
      </c>
      <c r="I13" s="18">
        <f t="shared" si="0"/>
        <v>102.97</v>
      </c>
      <c r="J13" s="18">
        <f t="shared" si="0"/>
        <v>515</v>
      </c>
      <c r="K13" s="24"/>
      <c r="L13" s="18">
        <v>82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70</v>
      </c>
      <c r="F15" s="42">
        <v>200</v>
      </c>
      <c r="G15" s="42">
        <v>4.6399999999999997</v>
      </c>
      <c r="H15" s="42">
        <v>5.04</v>
      </c>
      <c r="I15" s="42">
        <v>26.52</v>
      </c>
      <c r="J15" s="42">
        <v>176</v>
      </c>
      <c r="K15" s="43">
        <v>148</v>
      </c>
      <c r="L15" s="42"/>
    </row>
    <row r="16" spans="1:12" ht="15" x14ac:dyDescent="0.25">
      <c r="A16" s="22"/>
      <c r="B16" s="14"/>
      <c r="C16" s="11"/>
      <c r="D16" s="7" t="s">
        <v>27</v>
      </c>
      <c r="E16" s="41" t="s">
        <v>71</v>
      </c>
      <c r="F16" s="42">
        <v>90</v>
      </c>
      <c r="G16" s="42">
        <v>12.51</v>
      </c>
      <c r="H16" s="42">
        <v>19.8</v>
      </c>
      <c r="I16" s="42">
        <v>3.6</v>
      </c>
      <c r="J16" s="42">
        <v>130</v>
      </c>
      <c r="K16" s="43">
        <v>433</v>
      </c>
      <c r="L16" s="42"/>
    </row>
    <row r="17" spans="1:12" ht="15" x14ac:dyDescent="0.25">
      <c r="A17" s="22"/>
      <c r="B17" s="14"/>
      <c r="C17" s="11"/>
      <c r="D17" s="7" t="s">
        <v>28</v>
      </c>
      <c r="E17" s="41" t="s">
        <v>72</v>
      </c>
      <c r="F17" s="42">
        <v>150</v>
      </c>
      <c r="G17" s="42">
        <v>3.72</v>
      </c>
      <c r="H17" s="42">
        <v>4.33</v>
      </c>
      <c r="I17" s="42">
        <v>38.92</v>
      </c>
      <c r="J17" s="42">
        <v>209</v>
      </c>
      <c r="K17" s="43">
        <v>512</v>
      </c>
      <c r="L17" s="42"/>
    </row>
    <row r="18" spans="1:12" ht="15" x14ac:dyDescent="0.25">
      <c r="A18" s="22"/>
      <c r="B18" s="14"/>
      <c r="C18" s="11"/>
      <c r="D18" s="7" t="s">
        <v>29</v>
      </c>
      <c r="E18" s="41" t="s">
        <v>46</v>
      </c>
      <c r="F18" s="42">
        <v>200</v>
      </c>
      <c r="G18" s="42">
        <v>0.26</v>
      </c>
      <c r="H18" s="42">
        <v>0.03</v>
      </c>
      <c r="I18" s="42">
        <v>15.25</v>
      </c>
      <c r="J18" s="42">
        <v>64</v>
      </c>
      <c r="K18" s="43">
        <v>686</v>
      </c>
      <c r="L18" s="42"/>
    </row>
    <row r="19" spans="1:12" ht="15" x14ac:dyDescent="0.25">
      <c r="A19" s="22"/>
      <c r="B19" s="14"/>
      <c r="C19" s="11"/>
      <c r="D19" s="7" t="s">
        <v>30</v>
      </c>
      <c r="E19" s="41" t="s">
        <v>47</v>
      </c>
      <c r="F19" s="42">
        <v>40</v>
      </c>
      <c r="G19" s="42">
        <v>3.4</v>
      </c>
      <c r="H19" s="42">
        <v>1</v>
      </c>
      <c r="I19" s="42">
        <v>22.4</v>
      </c>
      <c r="J19" s="42">
        <v>112</v>
      </c>
      <c r="K19" s="43"/>
      <c r="L19" s="42"/>
    </row>
    <row r="20" spans="1:12" ht="15" x14ac:dyDescent="0.25">
      <c r="A20" s="22"/>
      <c r="B20" s="14"/>
      <c r="C20" s="11"/>
      <c r="D20" s="7" t="s">
        <v>31</v>
      </c>
      <c r="E20" s="41" t="s">
        <v>48</v>
      </c>
      <c r="F20" s="42">
        <v>20</v>
      </c>
      <c r="G20" s="42">
        <v>1.6</v>
      </c>
      <c r="H20" s="42">
        <v>0.2</v>
      </c>
      <c r="I20" s="42">
        <v>9</v>
      </c>
      <c r="J20" s="42">
        <v>44</v>
      </c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700</v>
      </c>
      <c r="G23" s="18">
        <f t="shared" ref="G23:J23" si="1">SUM(G14:G22)</f>
        <v>26.13</v>
      </c>
      <c r="H23" s="18">
        <f t="shared" si="1"/>
        <v>30.400000000000002</v>
      </c>
      <c r="I23" s="18">
        <f t="shared" si="1"/>
        <v>115.69</v>
      </c>
      <c r="J23" s="18">
        <f t="shared" si="1"/>
        <v>735</v>
      </c>
      <c r="K23" s="24"/>
      <c r="L23" s="18">
        <v>100</v>
      </c>
    </row>
    <row r="24" spans="1:12" ht="15" x14ac:dyDescent="0.2">
      <c r="A24" s="28">
        <f>A6</f>
        <v>1</v>
      </c>
      <c r="B24" s="29">
        <f>B6</f>
        <v>1</v>
      </c>
      <c r="C24" s="61" t="s">
        <v>4</v>
      </c>
      <c r="D24" s="62"/>
      <c r="E24" s="30"/>
      <c r="F24" s="31">
        <f>F13+F23</f>
        <v>1225</v>
      </c>
      <c r="G24" s="31">
        <f t="shared" ref="G24:J24" si="2">G13+G23</f>
        <v>35.14</v>
      </c>
      <c r="H24" s="31">
        <f t="shared" si="2"/>
        <v>37.39</v>
      </c>
      <c r="I24" s="31">
        <f t="shared" si="2"/>
        <v>218.66</v>
      </c>
      <c r="J24" s="31">
        <f t="shared" si="2"/>
        <v>1250</v>
      </c>
      <c r="K24" s="31"/>
      <c r="L24" s="31">
        <f t="shared" ref="L24" si="3">L13+L23</f>
        <v>182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73</v>
      </c>
      <c r="F25" s="39">
        <v>90</v>
      </c>
      <c r="G25" s="39">
        <v>17.91</v>
      </c>
      <c r="H25" s="39">
        <v>3.8</v>
      </c>
      <c r="I25" s="39">
        <v>10.55</v>
      </c>
      <c r="J25" s="39">
        <v>150</v>
      </c>
      <c r="K25" s="40" t="s">
        <v>45</v>
      </c>
      <c r="L25" s="39"/>
    </row>
    <row r="26" spans="1:12" ht="15" x14ac:dyDescent="0.25">
      <c r="A26" s="13"/>
      <c r="B26" s="14"/>
      <c r="C26" s="11"/>
      <c r="D26" s="67" t="s">
        <v>20</v>
      </c>
      <c r="E26" s="41" t="s">
        <v>49</v>
      </c>
      <c r="F26" s="42">
        <v>180</v>
      </c>
      <c r="G26" s="42">
        <v>6.98</v>
      </c>
      <c r="H26" s="42">
        <v>5.39</v>
      </c>
      <c r="I26" s="42">
        <v>44.5</v>
      </c>
      <c r="J26" s="42">
        <v>255</v>
      </c>
      <c r="K26" s="43">
        <v>516</v>
      </c>
      <c r="L26" s="42"/>
    </row>
    <row r="27" spans="1:12" ht="15" x14ac:dyDescent="0.25">
      <c r="A27" s="13"/>
      <c r="B27" s="14"/>
      <c r="C27" s="11"/>
      <c r="D27" s="7" t="s">
        <v>21</v>
      </c>
      <c r="E27" s="41" t="s">
        <v>51</v>
      </c>
      <c r="F27" s="42">
        <v>200</v>
      </c>
      <c r="G27" s="42">
        <v>7.0000000000000007E-2</v>
      </c>
      <c r="H27" s="42">
        <v>0.02</v>
      </c>
      <c r="I27" s="42">
        <v>24.44</v>
      </c>
      <c r="J27" s="42">
        <v>100</v>
      </c>
      <c r="K27" s="43" t="s">
        <v>45</v>
      </c>
      <c r="L27" s="42"/>
    </row>
    <row r="28" spans="1:12" ht="15" x14ac:dyDescent="0.25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2.5499999999999998</v>
      </c>
      <c r="H28" s="42">
        <v>0.75</v>
      </c>
      <c r="I28" s="42">
        <v>16.8</v>
      </c>
      <c r="J28" s="42">
        <v>84</v>
      </c>
      <c r="K28" s="43"/>
      <c r="L28" s="42"/>
    </row>
    <row r="29" spans="1:12" ht="15" x14ac:dyDescent="0.25">
      <c r="A29" s="13"/>
      <c r="B29" s="14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4">SUM(G25:G31)</f>
        <v>27.51</v>
      </c>
      <c r="H32" s="18">
        <f t="shared" ref="H32" si="5">SUM(H25:H31)</f>
        <v>9.9599999999999991</v>
      </c>
      <c r="I32" s="18">
        <f t="shared" ref="I32" si="6">SUM(I25:I31)</f>
        <v>96.289999999999992</v>
      </c>
      <c r="J32" s="18">
        <f t="shared" ref="J32" si="7">SUM(J25:J31)</f>
        <v>589</v>
      </c>
      <c r="K32" s="24"/>
      <c r="L32" s="18">
        <v>82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3"/>
      <c r="B34" s="14"/>
      <c r="C34" s="11"/>
      <c r="D34" s="7" t="s">
        <v>26</v>
      </c>
      <c r="E34" s="41" t="s">
        <v>50</v>
      </c>
      <c r="F34" s="42">
        <v>200</v>
      </c>
      <c r="G34" s="42">
        <v>1.91</v>
      </c>
      <c r="H34" s="42">
        <v>3.71</v>
      </c>
      <c r="I34" s="42">
        <v>14.11</v>
      </c>
      <c r="J34" s="42">
        <v>104</v>
      </c>
      <c r="K34" s="43">
        <v>132</v>
      </c>
      <c r="L34" s="42"/>
    </row>
    <row r="35" spans="1:12" ht="15" x14ac:dyDescent="0.25">
      <c r="A35" s="13"/>
      <c r="B35" s="14"/>
      <c r="C35" s="11"/>
      <c r="D35" s="7" t="s">
        <v>27</v>
      </c>
      <c r="E35" s="55" t="s">
        <v>73</v>
      </c>
      <c r="F35" s="56">
        <v>90</v>
      </c>
      <c r="G35" s="56">
        <v>17.91</v>
      </c>
      <c r="H35" s="56">
        <v>3.8</v>
      </c>
      <c r="I35" s="56">
        <v>10.55</v>
      </c>
      <c r="J35" s="56">
        <v>147</v>
      </c>
      <c r="K35" s="57" t="s">
        <v>45</v>
      </c>
      <c r="L35" s="42"/>
    </row>
    <row r="36" spans="1:12" ht="15" x14ac:dyDescent="0.25">
      <c r="A36" s="13"/>
      <c r="B36" s="14"/>
      <c r="C36" s="11"/>
      <c r="D36" s="7" t="s">
        <v>28</v>
      </c>
      <c r="E36" s="41" t="s">
        <v>49</v>
      </c>
      <c r="F36" s="42">
        <v>150</v>
      </c>
      <c r="G36" s="42">
        <v>5.82</v>
      </c>
      <c r="H36" s="42">
        <v>4.49</v>
      </c>
      <c r="I36" s="42">
        <v>37.08</v>
      </c>
      <c r="J36" s="42">
        <v>212</v>
      </c>
      <c r="K36" s="43">
        <v>516</v>
      </c>
      <c r="L36" s="42"/>
    </row>
    <row r="37" spans="1:12" ht="15" x14ac:dyDescent="0.25">
      <c r="A37" s="13"/>
      <c r="B37" s="14"/>
      <c r="C37" s="11"/>
      <c r="D37" s="7" t="s">
        <v>29</v>
      </c>
      <c r="E37" s="41" t="s">
        <v>51</v>
      </c>
      <c r="F37" s="42">
        <v>200</v>
      </c>
      <c r="G37" s="42">
        <v>7.0000000000000007E-2</v>
      </c>
      <c r="H37" s="42">
        <v>0.02</v>
      </c>
      <c r="I37" s="42">
        <v>24.44</v>
      </c>
      <c r="J37" s="42">
        <v>100</v>
      </c>
      <c r="K37" s="43" t="s">
        <v>45</v>
      </c>
      <c r="L37" s="42"/>
    </row>
    <row r="38" spans="1:12" ht="15" x14ac:dyDescent="0.25">
      <c r="A38" s="13"/>
      <c r="B38" s="14"/>
      <c r="C38" s="11"/>
      <c r="D38" s="7" t="s">
        <v>30</v>
      </c>
      <c r="E38" s="41" t="s">
        <v>47</v>
      </c>
      <c r="F38" s="42">
        <v>40</v>
      </c>
      <c r="G38" s="42">
        <v>3.4</v>
      </c>
      <c r="H38" s="42">
        <v>1</v>
      </c>
      <c r="I38" s="42">
        <v>22.4</v>
      </c>
      <c r="J38" s="42">
        <v>112</v>
      </c>
      <c r="K38" s="43"/>
      <c r="L38" s="42"/>
    </row>
    <row r="39" spans="1:12" ht="15" x14ac:dyDescent="0.25">
      <c r="A39" s="13"/>
      <c r="B39" s="14"/>
      <c r="C39" s="11"/>
      <c r="D39" s="7" t="s">
        <v>31</v>
      </c>
      <c r="E39" s="41" t="s">
        <v>48</v>
      </c>
      <c r="F39" s="42">
        <v>20</v>
      </c>
      <c r="G39" s="42">
        <v>1.6</v>
      </c>
      <c r="H39" s="42">
        <v>0.2</v>
      </c>
      <c r="I39" s="42">
        <v>9</v>
      </c>
      <c r="J39" s="42">
        <v>44</v>
      </c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700</v>
      </c>
      <c r="G42" s="18">
        <f t="shared" ref="G42" si="8">SUM(G33:G41)</f>
        <v>30.71</v>
      </c>
      <c r="H42" s="18">
        <f t="shared" ref="H42" si="9">SUM(H33:H41)</f>
        <v>13.219999999999999</v>
      </c>
      <c r="I42" s="18">
        <f t="shared" ref="I42" si="10">SUM(I33:I41)</f>
        <v>117.57999999999998</v>
      </c>
      <c r="J42" s="18">
        <f t="shared" ref="J42" si="11">SUM(J33:J41)</f>
        <v>719</v>
      </c>
      <c r="K42" s="24"/>
      <c r="L42" s="18">
        <v>100</v>
      </c>
    </row>
    <row r="43" spans="1:12" ht="15.75" customHeight="1" x14ac:dyDescent="0.2">
      <c r="A43" s="32">
        <f>A25</f>
        <v>1</v>
      </c>
      <c r="B43" s="32">
        <f>B25</f>
        <v>2</v>
      </c>
      <c r="C43" s="61" t="s">
        <v>4</v>
      </c>
      <c r="D43" s="62"/>
      <c r="E43" s="30"/>
      <c r="F43" s="31">
        <f>F32+F42</f>
        <v>1200</v>
      </c>
      <c r="G43" s="31">
        <f t="shared" ref="G43" si="12">G32+G42</f>
        <v>58.22</v>
      </c>
      <c r="H43" s="31">
        <f t="shared" ref="H43" si="13">H32+H42</f>
        <v>23.18</v>
      </c>
      <c r="I43" s="31">
        <f t="shared" ref="I43" si="14">I32+I42</f>
        <v>213.86999999999998</v>
      </c>
      <c r="J43" s="31">
        <f t="shared" ref="J43:L43" si="15">J32+J42</f>
        <v>1308</v>
      </c>
      <c r="K43" s="31"/>
      <c r="L43" s="31">
        <f t="shared" si="15"/>
        <v>182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87</v>
      </c>
      <c r="F44" s="39">
        <v>100</v>
      </c>
      <c r="G44" s="39">
        <v>10.53</v>
      </c>
      <c r="H44" s="39">
        <v>8.52</v>
      </c>
      <c r="I44" s="39">
        <v>14.06</v>
      </c>
      <c r="J44" s="39">
        <v>165</v>
      </c>
      <c r="K44" s="40">
        <v>388</v>
      </c>
      <c r="L44" s="39"/>
    </row>
    <row r="45" spans="1:12" ht="15" x14ac:dyDescent="0.25">
      <c r="A45" s="22"/>
      <c r="B45" s="14"/>
      <c r="C45" s="11"/>
      <c r="D45" s="67" t="s">
        <v>20</v>
      </c>
      <c r="E45" s="41" t="s">
        <v>88</v>
      </c>
      <c r="F45" s="42">
        <v>170</v>
      </c>
      <c r="G45" s="42">
        <v>3.8</v>
      </c>
      <c r="H45" s="42">
        <v>7.71</v>
      </c>
      <c r="I45" s="42">
        <v>22.61</v>
      </c>
      <c r="J45" s="42">
        <v>177</v>
      </c>
      <c r="K45" s="43" t="s">
        <v>45</v>
      </c>
      <c r="L45" s="42"/>
    </row>
    <row r="46" spans="1:12" ht="15" x14ac:dyDescent="0.25">
      <c r="A46" s="22"/>
      <c r="B46" s="14"/>
      <c r="C46" s="11"/>
      <c r="D46" s="7" t="s">
        <v>21</v>
      </c>
      <c r="E46" s="41" t="s">
        <v>52</v>
      </c>
      <c r="F46" s="42">
        <v>200</v>
      </c>
      <c r="G46" s="42"/>
      <c r="H46" s="42"/>
      <c r="I46" s="42">
        <v>18</v>
      </c>
      <c r="J46" s="42">
        <v>113</v>
      </c>
      <c r="K46" s="43" t="s">
        <v>45</v>
      </c>
      <c r="L46" s="42"/>
    </row>
    <row r="47" spans="1:12" ht="15" x14ac:dyDescent="0.25">
      <c r="A47" s="22"/>
      <c r="B47" s="14"/>
      <c r="C47" s="11"/>
      <c r="D47" s="7" t="s">
        <v>22</v>
      </c>
      <c r="E47" s="41" t="s">
        <v>47</v>
      </c>
      <c r="F47" s="42">
        <v>30</v>
      </c>
      <c r="G47" s="42">
        <v>2.5499999999999998</v>
      </c>
      <c r="H47" s="42">
        <v>0.75</v>
      </c>
      <c r="I47" s="42">
        <v>16.8</v>
      </c>
      <c r="J47" s="42">
        <v>84</v>
      </c>
      <c r="K47" s="43"/>
      <c r="L47" s="42"/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60"/>
      <c r="F51" s="18">
        <f>SUM(F44:F50)</f>
        <v>500</v>
      </c>
      <c r="G51" s="18">
        <f t="shared" ref="G51" si="16">SUM(G44:G50)</f>
        <v>16.88</v>
      </c>
      <c r="H51" s="18">
        <f t="shared" ref="H51" si="17">SUM(H44:H50)</f>
        <v>16.98</v>
      </c>
      <c r="I51" s="18">
        <f t="shared" ref="I51" si="18">SUM(I44:I50)</f>
        <v>71.47</v>
      </c>
      <c r="J51" s="18">
        <f t="shared" ref="J51" si="19">SUM(J44:J50)</f>
        <v>539</v>
      </c>
      <c r="K51" s="24"/>
      <c r="L51" s="18">
        <v>82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52" t="s">
        <v>25</v>
      </c>
      <c r="E52" s="41"/>
      <c r="F52" s="59"/>
      <c r="G52" s="53"/>
      <c r="H52" s="53"/>
      <c r="I52" s="53"/>
      <c r="J52" s="53"/>
      <c r="K52" s="54"/>
      <c r="L52" s="51"/>
    </row>
    <row r="53" spans="1:12" ht="15" x14ac:dyDescent="0.25">
      <c r="A53" s="22"/>
      <c r="B53" s="14"/>
      <c r="C53" s="11"/>
      <c r="D53" s="52" t="s">
        <v>26</v>
      </c>
      <c r="E53" s="41" t="s">
        <v>74</v>
      </c>
      <c r="F53" s="42">
        <v>200</v>
      </c>
      <c r="G53" s="42">
        <v>5.2</v>
      </c>
      <c r="H53" s="42">
        <v>4.4000000000000004</v>
      </c>
      <c r="I53" s="42">
        <v>10.8</v>
      </c>
      <c r="J53" s="42">
        <v>104</v>
      </c>
      <c r="K53" s="42" t="s">
        <v>45</v>
      </c>
      <c r="L53" s="51"/>
    </row>
    <row r="54" spans="1:12" ht="15" x14ac:dyDescent="0.25">
      <c r="A54" s="22"/>
      <c r="B54" s="14"/>
      <c r="C54" s="11"/>
      <c r="D54" s="52" t="s">
        <v>27</v>
      </c>
      <c r="E54" s="55" t="s">
        <v>87</v>
      </c>
      <c r="F54" s="56">
        <v>100</v>
      </c>
      <c r="G54" s="56">
        <v>10.53</v>
      </c>
      <c r="H54" s="56">
        <v>8.52</v>
      </c>
      <c r="I54" s="56">
        <v>14.06</v>
      </c>
      <c r="J54" s="56">
        <v>165</v>
      </c>
      <c r="K54" s="57">
        <v>388</v>
      </c>
      <c r="L54" s="51"/>
    </row>
    <row r="55" spans="1:12" ht="15" x14ac:dyDescent="0.25">
      <c r="A55" s="22"/>
      <c r="B55" s="14"/>
      <c r="C55" s="11"/>
      <c r="D55" s="7" t="s">
        <v>28</v>
      </c>
      <c r="E55" s="41" t="s">
        <v>88</v>
      </c>
      <c r="F55" s="42">
        <v>150</v>
      </c>
      <c r="G55" s="42">
        <v>3.35</v>
      </c>
      <c r="H55" s="42">
        <v>6.8</v>
      </c>
      <c r="I55" s="42">
        <v>19.95</v>
      </c>
      <c r="J55" s="42">
        <v>156</v>
      </c>
      <c r="K55" s="43" t="s">
        <v>45</v>
      </c>
      <c r="L55" s="51"/>
    </row>
    <row r="56" spans="1:12" ht="15" x14ac:dyDescent="0.25">
      <c r="A56" s="22"/>
      <c r="B56" s="14"/>
      <c r="C56" s="11"/>
      <c r="D56" s="7" t="s">
        <v>29</v>
      </c>
      <c r="E56" s="41" t="s">
        <v>52</v>
      </c>
      <c r="F56" s="42">
        <v>200</v>
      </c>
      <c r="G56" s="42"/>
      <c r="H56" s="42"/>
      <c r="I56" s="42">
        <v>18</v>
      </c>
      <c r="J56" s="42">
        <v>113</v>
      </c>
      <c r="K56" s="43" t="s">
        <v>45</v>
      </c>
      <c r="L56" s="42"/>
    </row>
    <row r="57" spans="1:12" ht="15" x14ac:dyDescent="0.25">
      <c r="A57" s="22"/>
      <c r="B57" s="14"/>
      <c r="C57" s="11"/>
      <c r="D57" s="7" t="s">
        <v>30</v>
      </c>
      <c r="E57" s="41" t="s">
        <v>47</v>
      </c>
      <c r="F57" s="42">
        <v>45</v>
      </c>
      <c r="G57" s="42">
        <v>3.82</v>
      </c>
      <c r="H57" s="42">
        <v>1.1200000000000001</v>
      </c>
      <c r="I57" s="42">
        <v>25.2</v>
      </c>
      <c r="J57" s="42">
        <v>126</v>
      </c>
      <c r="K57" s="43"/>
      <c r="L57" s="42"/>
    </row>
    <row r="58" spans="1:12" ht="15" x14ac:dyDescent="0.25">
      <c r="A58" s="22"/>
      <c r="B58" s="14"/>
      <c r="C58" s="11"/>
      <c r="D58" s="7" t="s">
        <v>31</v>
      </c>
      <c r="E58" s="41" t="s">
        <v>48</v>
      </c>
      <c r="F58" s="42">
        <v>20</v>
      </c>
      <c r="G58" s="42">
        <v>1.6</v>
      </c>
      <c r="H58" s="42">
        <v>0.2</v>
      </c>
      <c r="I58" s="42">
        <v>9</v>
      </c>
      <c r="J58" s="42">
        <v>44</v>
      </c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715</v>
      </c>
      <c r="G61" s="18">
        <f>SUM(G52:G60)</f>
        <v>24.500000000000004</v>
      </c>
      <c r="H61" s="18">
        <f>SUM(H52:H60)</f>
        <v>21.04</v>
      </c>
      <c r="I61" s="18">
        <f>SUM(I52:I60)</f>
        <v>97.01</v>
      </c>
      <c r="J61" s="18">
        <f>SUM(J52:J60)</f>
        <v>708</v>
      </c>
      <c r="K61" s="24"/>
      <c r="L61" s="18">
        <v>100</v>
      </c>
    </row>
    <row r="62" spans="1:12" ht="15.75" customHeight="1" x14ac:dyDescent="0.2">
      <c r="A62" s="28">
        <f>A44</f>
        <v>1</v>
      </c>
      <c r="B62" s="29">
        <f>B44</f>
        <v>3</v>
      </c>
      <c r="C62" s="61" t="s">
        <v>4</v>
      </c>
      <c r="D62" s="62"/>
      <c r="E62" s="30"/>
      <c r="F62" s="31">
        <f>F51+F61</f>
        <v>1215</v>
      </c>
      <c r="G62" s="31">
        <f t="shared" ref="G62" si="20">G51+G61</f>
        <v>41.38</v>
      </c>
      <c r="H62" s="31">
        <f t="shared" ref="H62" si="21">H51+H61</f>
        <v>38.019999999999996</v>
      </c>
      <c r="I62" s="31">
        <f t="shared" ref="I62" si="22">I51+I61</f>
        <v>168.48000000000002</v>
      </c>
      <c r="J62" s="31">
        <f t="shared" ref="J62:L62" si="23">J51+J61</f>
        <v>1247</v>
      </c>
      <c r="K62" s="31"/>
      <c r="L62" s="31">
        <f t="shared" si="23"/>
        <v>182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53</v>
      </c>
      <c r="F63" s="39">
        <v>200</v>
      </c>
      <c r="G63" s="39">
        <v>28.13</v>
      </c>
      <c r="H63" s="39">
        <v>10.55</v>
      </c>
      <c r="I63" s="39">
        <v>30.74</v>
      </c>
      <c r="J63" s="39">
        <v>365</v>
      </c>
      <c r="K63" s="40">
        <v>31</v>
      </c>
      <c r="L63" s="39"/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44</v>
      </c>
      <c r="F65" s="42">
        <v>200</v>
      </c>
      <c r="G65" s="42">
        <v>0.2</v>
      </c>
      <c r="H65" s="42">
        <v>0.02</v>
      </c>
      <c r="I65" s="42">
        <v>15</v>
      </c>
      <c r="J65" s="42">
        <v>61</v>
      </c>
      <c r="K65" s="43">
        <v>685</v>
      </c>
      <c r="L65" s="42"/>
    </row>
    <row r="66" spans="1:12" ht="15" x14ac:dyDescent="0.25">
      <c r="A66" s="22"/>
      <c r="B66" s="14"/>
      <c r="C66" s="11"/>
      <c r="D66" s="7" t="s">
        <v>22</v>
      </c>
      <c r="E66" s="41" t="s">
        <v>75</v>
      </c>
      <c r="F66" s="42">
        <v>100</v>
      </c>
      <c r="G66" s="42">
        <v>4.0999999999999996</v>
      </c>
      <c r="H66" s="42">
        <v>1.6</v>
      </c>
      <c r="I66" s="42">
        <v>26.4</v>
      </c>
      <c r="J66" s="42">
        <v>128</v>
      </c>
      <c r="K66" s="43">
        <v>428</v>
      </c>
      <c r="L66" s="42"/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500</v>
      </c>
      <c r="G70" s="18">
        <f t="shared" ref="G70" si="24">SUM(G63:G69)</f>
        <v>32.43</v>
      </c>
      <c r="H70" s="18">
        <f t="shared" ref="H70" si="25">SUM(H63:H69)</f>
        <v>12.17</v>
      </c>
      <c r="I70" s="18">
        <f t="shared" ref="I70" si="26">SUM(I63:I69)</f>
        <v>72.139999999999986</v>
      </c>
      <c r="J70" s="18">
        <f t="shared" ref="J70" si="27">SUM(J63:J69)</f>
        <v>554</v>
      </c>
      <c r="K70" s="24"/>
      <c r="L70" s="18">
        <v>82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77</v>
      </c>
      <c r="F71" s="42">
        <v>80</v>
      </c>
      <c r="G71" s="42">
        <v>1.47</v>
      </c>
      <c r="H71" s="42">
        <v>3.6</v>
      </c>
      <c r="I71" s="42">
        <v>6</v>
      </c>
      <c r="J71" s="42">
        <v>62</v>
      </c>
      <c r="K71" s="43" t="s">
        <v>45</v>
      </c>
      <c r="L71" s="42"/>
    </row>
    <row r="72" spans="1:12" ht="15" x14ac:dyDescent="0.25">
      <c r="A72" s="22"/>
      <c r="B72" s="14"/>
      <c r="C72" s="11"/>
      <c r="D72" s="7" t="s">
        <v>26</v>
      </c>
      <c r="E72" s="41" t="s">
        <v>54</v>
      </c>
      <c r="F72" s="42">
        <v>200</v>
      </c>
      <c r="G72" s="42">
        <v>1.66</v>
      </c>
      <c r="H72" s="42">
        <v>4.91</v>
      </c>
      <c r="I72" s="42">
        <v>10.56</v>
      </c>
      <c r="J72" s="42">
        <v>92</v>
      </c>
      <c r="K72" s="43">
        <v>110</v>
      </c>
      <c r="L72" s="42"/>
    </row>
    <row r="73" spans="1:12" ht="15" x14ac:dyDescent="0.25">
      <c r="A73" s="22"/>
      <c r="B73" s="14"/>
      <c r="C73" s="11"/>
      <c r="D73" s="7" t="s">
        <v>27</v>
      </c>
      <c r="E73" s="41" t="s">
        <v>76</v>
      </c>
      <c r="F73" s="42">
        <v>160</v>
      </c>
      <c r="G73" s="42">
        <v>17.34</v>
      </c>
      <c r="H73" s="42">
        <v>13.4</v>
      </c>
      <c r="I73" s="42">
        <v>39.4</v>
      </c>
      <c r="J73" s="42">
        <v>350</v>
      </c>
      <c r="K73" s="43" t="s">
        <v>45</v>
      </c>
      <c r="L73" s="42"/>
    </row>
    <row r="74" spans="1:12" ht="15" x14ac:dyDescent="0.25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7" t="s">
        <v>29</v>
      </c>
      <c r="E75" s="41" t="s">
        <v>44</v>
      </c>
      <c r="F75" s="42">
        <v>200</v>
      </c>
      <c r="G75" s="42">
        <v>0.2</v>
      </c>
      <c r="H75" s="42">
        <v>0.02</v>
      </c>
      <c r="I75" s="42">
        <v>15</v>
      </c>
      <c r="J75" s="42">
        <v>61</v>
      </c>
      <c r="K75" s="43">
        <v>685</v>
      </c>
      <c r="L75" s="42"/>
    </row>
    <row r="76" spans="1:12" ht="15" x14ac:dyDescent="0.25">
      <c r="A76" s="22"/>
      <c r="B76" s="14"/>
      <c r="C76" s="11"/>
      <c r="D76" s="7" t="s">
        <v>30</v>
      </c>
      <c r="E76" s="41" t="s">
        <v>47</v>
      </c>
      <c r="F76" s="42">
        <v>40</v>
      </c>
      <c r="G76" s="42">
        <v>3.4</v>
      </c>
      <c r="H76" s="42">
        <v>1</v>
      </c>
      <c r="I76" s="42">
        <v>22.4</v>
      </c>
      <c r="J76" s="42">
        <v>112</v>
      </c>
      <c r="K76" s="43"/>
      <c r="L76" s="42"/>
    </row>
    <row r="77" spans="1:12" ht="15" x14ac:dyDescent="0.25">
      <c r="A77" s="22"/>
      <c r="B77" s="14"/>
      <c r="C77" s="11"/>
      <c r="D77" s="7" t="s">
        <v>31</v>
      </c>
      <c r="E77" s="41" t="s">
        <v>48</v>
      </c>
      <c r="F77" s="42">
        <v>20</v>
      </c>
      <c r="G77" s="42">
        <v>1.6</v>
      </c>
      <c r="H77" s="42">
        <v>0.2</v>
      </c>
      <c r="I77" s="42">
        <v>9</v>
      </c>
      <c r="J77" s="42">
        <v>44</v>
      </c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700</v>
      </c>
      <c r="G80" s="18">
        <f t="shared" ref="G80" si="28">SUM(G71:G79)</f>
        <v>25.669999999999998</v>
      </c>
      <c r="H80" s="18">
        <f t="shared" ref="H80" si="29">SUM(H71:H79)</f>
        <v>23.13</v>
      </c>
      <c r="I80" s="18">
        <f t="shared" ref="I80" si="30">SUM(I71:I79)</f>
        <v>102.36000000000001</v>
      </c>
      <c r="J80" s="18">
        <f t="shared" ref="J80" si="31">SUM(J71:J79)</f>
        <v>721</v>
      </c>
      <c r="K80" s="24"/>
      <c r="L80" s="18">
        <v>100</v>
      </c>
    </row>
    <row r="81" spans="1:12" ht="15.75" customHeight="1" x14ac:dyDescent="0.2">
      <c r="A81" s="28">
        <f>A63</f>
        <v>1</v>
      </c>
      <c r="B81" s="29">
        <f>B63</f>
        <v>4</v>
      </c>
      <c r="C81" s="61" t="s">
        <v>4</v>
      </c>
      <c r="D81" s="62"/>
      <c r="E81" s="30"/>
      <c r="F81" s="31">
        <f>F70+F80</f>
        <v>1200</v>
      </c>
      <c r="G81" s="31">
        <f t="shared" ref="G81" si="32">G70+G80</f>
        <v>58.099999999999994</v>
      </c>
      <c r="H81" s="31">
        <f t="shared" ref="H81" si="33">H70+H80</f>
        <v>35.299999999999997</v>
      </c>
      <c r="I81" s="31">
        <f t="shared" ref="I81" si="34">I70+I80</f>
        <v>174.5</v>
      </c>
      <c r="J81" s="31">
        <f t="shared" ref="J81:L81" si="35">J70+J80</f>
        <v>1275</v>
      </c>
      <c r="K81" s="31"/>
      <c r="L81" s="31">
        <f t="shared" si="35"/>
        <v>182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78</v>
      </c>
      <c r="F82" s="39">
        <v>90</v>
      </c>
      <c r="G82" s="39">
        <v>8.83</v>
      </c>
      <c r="H82" s="39">
        <v>8.3000000000000007</v>
      </c>
      <c r="I82" s="39">
        <v>12.4</v>
      </c>
      <c r="J82" s="39">
        <v>150</v>
      </c>
      <c r="K82" s="40">
        <v>451</v>
      </c>
      <c r="L82" s="39"/>
    </row>
    <row r="83" spans="1:12" ht="15" x14ac:dyDescent="0.25">
      <c r="A83" s="22"/>
      <c r="B83" s="14"/>
      <c r="C83" s="11"/>
      <c r="D83" s="67" t="s">
        <v>91</v>
      </c>
      <c r="E83" s="41" t="s">
        <v>55</v>
      </c>
      <c r="F83" s="42">
        <v>180</v>
      </c>
      <c r="G83" s="42">
        <v>4.46</v>
      </c>
      <c r="H83" s="42">
        <v>5.2</v>
      </c>
      <c r="I83" s="42">
        <v>46.7</v>
      </c>
      <c r="J83" s="42">
        <v>251</v>
      </c>
      <c r="K83" s="43">
        <v>512</v>
      </c>
      <c r="L83" s="42"/>
    </row>
    <row r="84" spans="1:12" ht="15" x14ac:dyDescent="0.25">
      <c r="A84" s="22"/>
      <c r="B84" s="14"/>
      <c r="C84" s="11"/>
      <c r="D84" s="7" t="s">
        <v>21</v>
      </c>
      <c r="E84" s="41" t="s">
        <v>51</v>
      </c>
      <c r="F84" s="42">
        <v>200</v>
      </c>
      <c r="G84" s="42">
        <v>7.0000000000000007E-2</v>
      </c>
      <c r="H84" s="42">
        <v>0.02</v>
      </c>
      <c r="I84" s="42">
        <v>24.44</v>
      </c>
      <c r="J84" s="42">
        <v>100</v>
      </c>
      <c r="K84" s="43" t="s">
        <v>45</v>
      </c>
      <c r="L84" s="42"/>
    </row>
    <row r="85" spans="1:12" ht="15" x14ac:dyDescent="0.25">
      <c r="A85" s="22"/>
      <c r="B85" s="14"/>
      <c r="C85" s="11"/>
      <c r="D85" s="7" t="s">
        <v>22</v>
      </c>
      <c r="E85" s="41" t="s">
        <v>47</v>
      </c>
      <c r="F85" s="42">
        <v>30</v>
      </c>
      <c r="G85" s="42">
        <v>2.5499999999999998</v>
      </c>
      <c r="H85" s="42">
        <v>0.75</v>
      </c>
      <c r="I85" s="42">
        <v>16.8</v>
      </c>
      <c r="J85" s="42">
        <v>84</v>
      </c>
      <c r="K85" s="43"/>
      <c r="L85" s="42"/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500</v>
      </c>
      <c r="G89" s="18">
        <f t="shared" ref="G89" si="36">SUM(G82:G88)</f>
        <v>15.91</v>
      </c>
      <c r="H89" s="18">
        <f t="shared" ref="H89" si="37">SUM(H82:H88)</f>
        <v>14.27</v>
      </c>
      <c r="I89" s="18">
        <f t="shared" ref="I89" si="38">SUM(I82:I88)</f>
        <v>100.34</v>
      </c>
      <c r="J89" s="18">
        <f t="shared" ref="J89" si="39">SUM(J82:J88)</f>
        <v>585</v>
      </c>
      <c r="K89" s="24"/>
      <c r="L89" s="58">
        <v>82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52" t="s">
        <v>25</v>
      </c>
      <c r="E90" s="41"/>
      <c r="F90" s="42"/>
      <c r="G90" s="42"/>
      <c r="H90" s="42"/>
      <c r="I90" s="42"/>
      <c r="J90" s="42"/>
      <c r="K90" s="43"/>
      <c r="L90" s="51"/>
    </row>
    <row r="91" spans="1:12" ht="15" x14ac:dyDescent="0.25">
      <c r="A91" s="22"/>
      <c r="B91" s="14"/>
      <c r="C91" s="11"/>
      <c r="D91" s="52" t="s">
        <v>26</v>
      </c>
      <c r="E91" s="41" t="s">
        <v>56</v>
      </c>
      <c r="F91" s="42">
        <v>200</v>
      </c>
      <c r="G91" s="42">
        <v>1.66</v>
      </c>
      <c r="H91" s="42">
        <v>3.63</v>
      </c>
      <c r="I91" s="42">
        <v>9.16</v>
      </c>
      <c r="J91" s="42">
        <v>88</v>
      </c>
      <c r="K91" s="43">
        <v>135</v>
      </c>
      <c r="L91" s="51"/>
    </row>
    <row r="92" spans="1:12" ht="15" x14ac:dyDescent="0.25">
      <c r="A92" s="22"/>
      <c r="B92" s="14"/>
      <c r="C92" s="11"/>
      <c r="D92" s="52" t="s">
        <v>27</v>
      </c>
      <c r="E92" s="41" t="s">
        <v>78</v>
      </c>
      <c r="F92" s="42">
        <v>90</v>
      </c>
      <c r="G92" s="42">
        <v>8.83</v>
      </c>
      <c r="H92" s="42">
        <v>8.3000000000000007</v>
      </c>
      <c r="I92" s="42">
        <v>12.4</v>
      </c>
      <c r="J92" s="42">
        <v>150</v>
      </c>
      <c r="K92" s="43">
        <v>451</v>
      </c>
      <c r="L92" s="51"/>
    </row>
    <row r="93" spans="1:12" ht="15" x14ac:dyDescent="0.25">
      <c r="A93" s="22"/>
      <c r="B93" s="14"/>
      <c r="C93" s="11"/>
      <c r="D93" s="7" t="s">
        <v>28</v>
      </c>
      <c r="E93" s="41" t="s">
        <v>55</v>
      </c>
      <c r="F93" s="42">
        <v>160</v>
      </c>
      <c r="G93" s="42">
        <v>3.97</v>
      </c>
      <c r="H93" s="42">
        <v>4.62</v>
      </c>
      <c r="I93" s="42">
        <v>41.24</v>
      </c>
      <c r="J93" s="42">
        <v>223</v>
      </c>
      <c r="K93" s="43">
        <v>512</v>
      </c>
      <c r="L93" s="51"/>
    </row>
    <row r="94" spans="1:12" ht="15" x14ac:dyDescent="0.25">
      <c r="A94" s="22"/>
      <c r="B94" s="14"/>
      <c r="C94" s="11"/>
      <c r="D94" s="7" t="s">
        <v>29</v>
      </c>
      <c r="E94" s="41" t="s">
        <v>51</v>
      </c>
      <c r="F94" s="42">
        <v>200</v>
      </c>
      <c r="G94" s="42">
        <v>7.0000000000000007E-2</v>
      </c>
      <c r="H94" s="42">
        <v>0.02</v>
      </c>
      <c r="I94" s="42">
        <v>24.44</v>
      </c>
      <c r="J94" s="42">
        <v>100</v>
      </c>
      <c r="K94" s="43" t="s">
        <v>45</v>
      </c>
      <c r="L94" s="51"/>
    </row>
    <row r="95" spans="1:12" ht="15" x14ac:dyDescent="0.25">
      <c r="A95" s="22"/>
      <c r="B95" s="14"/>
      <c r="C95" s="11"/>
      <c r="D95" s="7" t="s">
        <v>30</v>
      </c>
      <c r="E95" s="41" t="s">
        <v>47</v>
      </c>
      <c r="F95" s="42">
        <v>40</v>
      </c>
      <c r="G95" s="42">
        <v>3.4</v>
      </c>
      <c r="H95" s="42">
        <v>1</v>
      </c>
      <c r="I95" s="42">
        <v>22.4</v>
      </c>
      <c r="J95" s="42">
        <v>112</v>
      </c>
      <c r="K95" s="43"/>
      <c r="L95" s="42"/>
    </row>
    <row r="96" spans="1:12" ht="15" x14ac:dyDescent="0.25">
      <c r="A96" s="22"/>
      <c r="B96" s="14"/>
      <c r="C96" s="11"/>
      <c r="D96" s="7" t="s">
        <v>31</v>
      </c>
      <c r="E96" s="41" t="s">
        <v>48</v>
      </c>
      <c r="F96" s="42">
        <v>20</v>
      </c>
      <c r="G96" s="42">
        <v>1.6</v>
      </c>
      <c r="H96" s="42">
        <v>0.2</v>
      </c>
      <c r="I96" s="42">
        <v>9</v>
      </c>
      <c r="J96" s="42">
        <v>44</v>
      </c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710</v>
      </c>
      <c r="G99" s="18">
        <f t="shared" ref="G99" si="40">SUM(G90:G98)</f>
        <v>19.53</v>
      </c>
      <c r="H99" s="18">
        <f t="shared" ref="H99" si="41">SUM(H90:H98)</f>
        <v>17.77</v>
      </c>
      <c r="I99" s="18">
        <f t="shared" ref="I99" si="42">SUM(I90:I98)</f>
        <v>118.64000000000001</v>
      </c>
      <c r="J99" s="18">
        <f t="shared" ref="J99" si="43">SUM(J90:J98)</f>
        <v>717</v>
      </c>
      <c r="K99" s="24"/>
      <c r="L99" s="18">
        <v>100</v>
      </c>
    </row>
    <row r="100" spans="1:12" ht="15.75" customHeight="1" x14ac:dyDescent="0.2">
      <c r="A100" s="28">
        <f>A82</f>
        <v>1</v>
      </c>
      <c r="B100" s="29">
        <f>B82</f>
        <v>5</v>
      </c>
      <c r="C100" s="61" t="s">
        <v>4</v>
      </c>
      <c r="D100" s="62"/>
      <c r="E100" s="30"/>
      <c r="F100" s="31">
        <f>F89+F99</f>
        <v>1210</v>
      </c>
      <c r="G100" s="31">
        <f t="shared" ref="G100" si="44">G89+G99</f>
        <v>35.44</v>
      </c>
      <c r="H100" s="31">
        <f t="shared" ref="H100" si="45">H89+H99</f>
        <v>32.04</v>
      </c>
      <c r="I100" s="31">
        <f t="shared" ref="I100" si="46">I89+I99</f>
        <v>218.98000000000002</v>
      </c>
      <c r="J100" s="31">
        <f t="shared" ref="J100:L100" si="47">J89+J99</f>
        <v>1302</v>
      </c>
      <c r="K100" s="31"/>
      <c r="L100" s="31">
        <f t="shared" si="47"/>
        <v>182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79</v>
      </c>
      <c r="F101" s="39">
        <v>90</v>
      </c>
      <c r="G101" s="39">
        <v>11.43</v>
      </c>
      <c r="H101" s="39">
        <v>10.23</v>
      </c>
      <c r="I101" s="39">
        <v>2.74</v>
      </c>
      <c r="J101" s="39">
        <v>149</v>
      </c>
      <c r="K101" s="40" t="s">
        <v>45</v>
      </c>
      <c r="L101" s="39"/>
    </row>
    <row r="102" spans="1:12" ht="15" x14ac:dyDescent="0.25">
      <c r="A102" s="22"/>
      <c r="B102" s="14"/>
      <c r="C102" s="11"/>
      <c r="D102" s="67" t="s">
        <v>28</v>
      </c>
      <c r="E102" s="41" t="s">
        <v>49</v>
      </c>
      <c r="F102" s="42">
        <v>180</v>
      </c>
      <c r="G102" s="42">
        <v>6.98</v>
      </c>
      <c r="H102" s="42">
        <v>5.39</v>
      </c>
      <c r="I102" s="42">
        <v>44.5</v>
      </c>
      <c r="J102" s="42">
        <v>255</v>
      </c>
      <c r="K102" s="43">
        <v>516</v>
      </c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51</v>
      </c>
      <c r="F103" s="42">
        <v>200</v>
      </c>
      <c r="G103" s="42">
        <v>7.0000000000000007E-2</v>
      </c>
      <c r="H103" s="42">
        <v>0.02</v>
      </c>
      <c r="I103" s="42">
        <v>24.44</v>
      </c>
      <c r="J103" s="42">
        <v>100</v>
      </c>
      <c r="K103" s="43" t="s">
        <v>45</v>
      </c>
      <c r="L103" s="42"/>
    </row>
    <row r="104" spans="1:12" ht="15" x14ac:dyDescent="0.25">
      <c r="A104" s="22"/>
      <c r="B104" s="14"/>
      <c r="C104" s="11"/>
      <c r="D104" s="7" t="s">
        <v>22</v>
      </c>
      <c r="E104" s="41" t="s">
        <v>47</v>
      </c>
      <c r="F104" s="42">
        <v>30</v>
      </c>
      <c r="G104" s="42">
        <v>2.4</v>
      </c>
      <c r="H104" s="42">
        <v>0.3</v>
      </c>
      <c r="I104" s="42">
        <v>15</v>
      </c>
      <c r="J104" s="42">
        <v>72</v>
      </c>
      <c r="K104" s="43"/>
      <c r="L104" s="42"/>
    </row>
    <row r="105" spans="1:12" ht="15" x14ac:dyDescent="0.25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500</v>
      </c>
      <c r="G108" s="18">
        <f t="shared" ref="G108:J108" si="48">SUM(G101:G107)</f>
        <v>20.88</v>
      </c>
      <c r="H108" s="18">
        <f t="shared" si="48"/>
        <v>15.940000000000001</v>
      </c>
      <c r="I108" s="18">
        <f t="shared" si="48"/>
        <v>86.68</v>
      </c>
      <c r="J108" s="18">
        <f t="shared" si="48"/>
        <v>576</v>
      </c>
      <c r="K108" s="24"/>
      <c r="L108" s="18">
        <v>82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2"/>
      <c r="B110" s="14"/>
      <c r="C110" s="11"/>
      <c r="D110" s="7" t="s">
        <v>26</v>
      </c>
      <c r="E110" s="41" t="s">
        <v>58</v>
      </c>
      <c r="F110" s="42">
        <v>200</v>
      </c>
      <c r="G110" s="42">
        <v>4.76</v>
      </c>
      <c r="H110" s="42">
        <v>3.35</v>
      </c>
      <c r="I110" s="42">
        <v>15.65</v>
      </c>
      <c r="J110" s="42">
        <v>112</v>
      </c>
      <c r="K110" s="43">
        <v>139</v>
      </c>
      <c r="L110" s="42"/>
    </row>
    <row r="111" spans="1:12" ht="15" x14ac:dyDescent="0.25">
      <c r="A111" s="22"/>
      <c r="B111" s="14"/>
      <c r="C111" s="11"/>
      <c r="D111" s="7" t="s">
        <v>27</v>
      </c>
      <c r="E111" s="41" t="s">
        <v>79</v>
      </c>
      <c r="F111" s="42">
        <v>90</v>
      </c>
      <c r="G111" s="42">
        <v>11.43</v>
      </c>
      <c r="H111" s="42">
        <v>10.23</v>
      </c>
      <c r="I111" s="42">
        <v>2.74</v>
      </c>
      <c r="J111" s="42">
        <v>149</v>
      </c>
      <c r="K111" s="43" t="s">
        <v>45</v>
      </c>
      <c r="L111" s="42"/>
    </row>
    <row r="112" spans="1:12" ht="15" x14ac:dyDescent="0.25">
      <c r="A112" s="22"/>
      <c r="B112" s="14"/>
      <c r="C112" s="11"/>
      <c r="D112" s="7" t="s">
        <v>28</v>
      </c>
      <c r="E112" s="41" t="s">
        <v>49</v>
      </c>
      <c r="F112" s="42">
        <v>150</v>
      </c>
      <c r="G112" s="42">
        <v>5.82</v>
      </c>
      <c r="H112" s="42">
        <v>4.49</v>
      </c>
      <c r="I112" s="42">
        <v>37.08</v>
      </c>
      <c r="J112" s="42">
        <v>212</v>
      </c>
      <c r="K112" s="43">
        <v>516</v>
      </c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51</v>
      </c>
      <c r="F113" s="42">
        <v>200</v>
      </c>
      <c r="G113" s="42">
        <v>7.0000000000000007E-2</v>
      </c>
      <c r="H113" s="42">
        <v>0.02</v>
      </c>
      <c r="I113" s="42">
        <v>24.44</v>
      </c>
      <c r="J113" s="42">
        <v>100</v>
      </c>
      <c r="K113" s="43" t="s">
        <v>45</v>
      </c>
      <c r="L113" s="42"/>
    </row>
    <row r="114" spans="1:12" ht="15" x14ac:dyDescent="0.25">
      <c r="A114" s="22"/>
      <c r="B114" s="14"/>
      <c r="C114" s="11"/>
      <c r="D114" s="7" t="s">
        <v>30</v>
      </c>
      <c r="E114" s="41" t="s">
        <v>47</v>
      </c>
      <c r="F114" s="42">
        <v>40</v>
      </c>
      <c r="G114" s="42">
        <v>3.2</v>
      </c>
      <c r="H114" s="42">
        <v>0.4</v>
      </c>
      <c r="I114" s="42">
        <v>20</v>
      </c>
      <c r="J114" s="42">
        <v>96</v>
      </c>
      <c r="K114" s="43"/>
      <c r="L114" s="42"/>
    </row>
    <row r="115" spans="1:12" ht="15" x14ac:dyDescent="0.25">
      <c r="A115" s="22"/>
      <c r="B115" s="14"/>
      <c r="C115" s="11"/>
      <c r="D115" s="7" t="s">
        <v>31</v>
      </c>
      <c r="E115" s="41" t="s">
        <v>48</v>
      </c>
      <c r="F115" s="42">
        <v>20</v>
      </c>
      <c r="G115" s="42">
        <v>1.6</v>
      </c>
      <c r="H115" s="42">
        <v>0.2</v>
      </c>
      <c r="I115" s="42">
        <v>9</v>
      </c>
      <c r="J115" s="42">
        <v>44</v>
      </c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700</v>
      </c>
      <c r="G118" s="18">
        <f t="shared" ref="G118:J118" si="49">SUM(G109:G117)</f>
        <v>26.88</v>
      </c>
      <c r="H118" s="18">
        <f t="shared" si="49"/>
        <v>18.689999999999998</v>
      </c>
      <c r="I118" s="18">
        <f t="shared" si="49"/>
        <v>108.91</v>
      </c>
      <c r="J118" s="18">
        <f t="shared" si="49"/>
        <v>713</v>
      </c>
      <c r="K118" s="24"/>
      <c r="L118" s="18">
        <v>100</v>
      </c>
    </row>
    <row r="119" spans="1:12" ht="15" x14ac:dyDescent="0.2">
      <c r="A119" s="28">
        <f>A101</f>
        <v>2</v>
      </c>
      <c r="B119" s="29">
        <f>B101</f>
        <v>1</v>
      </c>
      <c r="C119" s="61" t="s">
        <v>4</v>
      </c>
      <c r="D119" s="62"/>
      <c r="E119" s="30"/>
      <c r="F119" s="31">
        <f>F108+F118</f>
        <v>1200</v>
      </c>
      <c r="G119" s="31">
        <f t="shared" ref="G119" si="50">G108+G118</f>
        <v>47.76</v>
      </c>
      <c r="H119" s="31">
        <f t="shared" ref="H119" si="51">H108+H118</f>
        <v>34.629999999999995</v>
      </c>
      <c r="I119" s="31">
        <f t="shared" ref="I119" si="52">I108+I118</f>
        <v>195.59</v>
      </c>
      <c r="J119" s="31">
        <f t="shared" ref="J119:L119" si="53">J108+J118</f>
        <v>1289</v>
      </c>
      <c r="K119" s="31"/>
      <c r="L119" s="31">
        <f t="shared" si="53"/>
        <v>182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80</v>
      </c>
      <c r="F120" s="39">
        <v>270</v>
      </c>
      <c r="G120" s="39">
        <v>19.170000000000002</v>
      </c>
      <c r="H120" s="39">
        <v>15.58</v>
      </c>
      <c r="I120" s="39">
        <v>42.99</v>
      </c>
      <c r="J120" s="39">
        <v>388</v>
      </c>
      <c r="K120" s="40">
        <v>265</v>
      </c>
      <c r="L120" s="39"/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59</v>
      </c>
      <c r="F122" s="42">
        <v>200</v>
      </c>
      <c r="G122" s="42">
        <v>0.6</v>
      </c>
      <c r="H122" s="42">
        <v>0.06</v>
      </c>
      <c r="I122" s="42">
        <v>29.79</v>
      </c>
      <c r="J122" s="42">
        <v>124</v>
      </c>
      <c r="K122" s="43" t="s">
        <v>45</v>
      </c>
      <c r="L122" s="42"/>
    </row>
    <row r="123" spans="1:12" ht="15" x14ac:dyDescent="0.25">
      <c r="A123" s="13"/>
      <c r="B123" s="14"/>
      <c r="C123" s="11"/>
      <c r="D123" s="7" t="s">
        <v>22</v>
      </c>
      <c r="E123" s="41" t="s">
        <v>47</v>
      </c>
      <c r="F123" s="42">
        <v>30</v>
      </c>
      <c r="G123" s="42">
        <v>2.4</v>
      </c>
      <c r="H123" s="42">
        <v>0.3</v>
      </c>
      <c r="I123" s="42">
        <v>15</v>
      </c>
      <c r="J123" s="42">
        <v>72</v>
      </c>
      <c r="K123" s="43"/>
      <c r="L123" s="42"/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82</v>
      </c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500</v>
      </c>
      <c r="G127" s="18">
        <f t="shared" ref="G127:J127" si="54">SUM(G120:G126)</f>
        <v>22.17</v>
      </c>
      <c r="H127" s="18">
        <f t="shared" si="54"/>
        <v>15.940000000000001</v>
      </c>
      <c r="I127" s="18">
        <f t="shared" si="54"/>
        <v>87.78</v>
      </c>
      <c r="J127" s="18">
        <f t="shared" si="54"/>
        <v>584</v>
      </c>
      <c r="K127" s="24"/>
      <c r="L127" s="18">
        <f t="shared" ref="L127" si="55">SUM(L120:L126)</f>
        <v>82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 t="s">
        <v>81</v>
      </c>
      <c r="F129" s="42">
        <v>200</v>
      </c>
      <c r="G129" s="42">
        <v>1.74</v>
      </c>
      <c r="H129" s="42">
        <v>3.94</v>
      </c>
      <c r="I129" s="42">
        <v>16.2</v>
      </c>
      <c r="J129" s="42">
        <v>76</v>
      </c>
      <c r="K129" s="43">
        <v>124</v>
      </c>
      <c r="L129" s="42"/>
    </row>
    <row r="130" spans="1:12" ht="15" x14ac:dyDescent="0.25">
      <c r="A130" s="13"/>
      <c r="B130" s="14"/>
      <c r="C130" s="11"/>
      <c r="D130" s="7" t="s">
        <v>27</v>
      </c>
      <c r="E130" s="41" t="s">
        <v>80</v>
      </c>
      <c r="F130" s="42">
        <v>250</v>
      </c>
      <c r="G130" s="42">
        <v>17.75</v>
      </c>
      <c r="H130" s="42">
        <v>14.43</v>
      </c>
      <c r="I130" s="42">
        <v>39.81</v>
      </c>
      <c r="J130" s="42">
        <v>367</v>
      </c>
      <c r="K130" s="43">
        <v>265</v>
      </c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59</v>
      </c>
      <c r="F132" s="42">
        <v>200</v>
      </c>
      <c r="G132" s="42">
        <v>0.6</v>
      </c>
      <c r="H132" s="42">
        <v>0.06</v>
      </c>
      <c r="I132" s="42">
        <v>29.79</v>
      </c>
      <c r="J132" s="42">
        <v>124</v>
      </c>
      <c r="K132" s="43" t="s">
        <v>45</v>
      </c>
      <c r="L132" s="42"/>
    </row>
    <row r="133" spans="1:12" ht="15" x14ac:dyDescent="0.25">
      <c r="A133" s="13"/>
      <c r="B133" s="14"/>
      <c r="C133" s="11"/>
      <c r="D133" s="7" t="s">
        <v>30</v>
      </c>
      <c r="E133" s="41" t="s">
        <v>47</v>
      </c>
      <c r="F133" s="42">
        <v>40</v>
      </c>
      <c r="G133" s="42">
        <v>3.2</v>
      </c>
      <c r="H133" s="42">
        <v>0.4</v>
      </c>
      <c r="I133" s="42">
        <v>20</v>
      </c>
      <c r="J133" s="42">
        <v>96</v>
      </c>
      <c r="K133" s="43"/>
      <c r="L133" s="42"/>
    </row>
    <row r="134" spans="1:12" ht="15" x14ac:dyDescent="0.25">
      <c r="A134" s="13"/>
      <c r="B134" s="14"/>
      <c r="C134" s="11"/>
      <c r="D134" s="7" t="s">
        <v>31</v>
      </c>
      <c r="E134" s="41" t="s">
        <v>48</v>
      </c>
      <c r="F134" s="42">
        <v>20</v>
      </c>
      <c r="G134" s="42">
        <v>1.6</v>
      </c>
      <c r="H134" s="42">
        <v>0.2</v>
      </c>
      <c r="I134" s="42">
        <v>9</v>
      </c>
      <c r="J134" s="42">
        <v>44</v>
      </c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710</v>
      </c>
      <c r="G137" s="18">
        <f t="shared" ref="G137:J137" si="56">SUM(G128:G136)</f>
        <v>24.89</v>
      </c>
      <c r="H137" s="18">
        <f t="shared" si="56"/>
        <v>19.029999999999998</v>
      </c>
      <c r="I137" s="18">
        <f t="shared" si="56"/>
        <v>114.80000000000001</v>
      </c>
      <c r="J137" s="18">
        <f t="shared" si="56"/>
        <v>707</v>
      </c>
      <c r="K137" s="24"/>
      <c r="L137" s="18">
        <v>100</v>
      </c>
    </row>
    <row r="138" spans="1:12" ht="15" x14ac:dyDescent="0.2">
      <c r="A138" s="32">
        <f>A120</f>
        <v>2</v>
      </c>
      <c r="B138" s="32">
        <f>B120</f>
        <v>2</v>
      </c>
      <c r="C138" s="61" t="s">
        <v>4</v>
      </c>
      <c r="D138" s="62"/>
      <c r="E138" s="30"/>
      <c r="F138" s="31">
        <f>F127+F137</f>
        <v>1210</v>
      </c>
      <c r="G138" s="31">
        <f t="shared" ref="G138" si="57">G127+G137</f>
        <v>47.06</v>
      </c>
      <c r="H138" s="31">
        <f t="shared" ref="H138" si="58">H127+H137</f>
        <v>34.97</v>
      </c>
      <c r="I138" s="31">
        <f t="shared" ref="I138" si="59">I127+I137</f>
        <v>202.58</v>
      </c>
      <c r="J138" s="31">
        <f t="shared" ref="J138:L138" si="60">J127+J137</f>
        <v>1291</v>
      </c>
      <c r="K138" s="31"/>
      <c r="L138" s="31">
        <f t="shared" si="60"/>
        <v>182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61</v>
      </c>
      <c r="F139" s="39">
        <v>150</v>
      </c>
      <c r="G139" s="39">
        <v>6.46</v>
      </c>
      <c r="H139" s="39">
        <v>6.74</v>
      </c>
      <c r="I139" s="39">
        <v>34.51</v>
      </c>
      <c r="J139" s="39">
        <v>215</v>
      </c>
      <c r="K139" s="40" t="s">
        <v>62</v>
      </c>
      <c r="L139" s="39"/>
    </row>
    <row r="140" spans="1:12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89</v>
      </c>
      <c r="F141" s="42">
        <v>200</v>
      </c>
      <c r="G141" s="42">
        <v>0.2</v>
      </c>
      <c r="H141" s="42">
        <v>0.02</v>
      </c>
      <c r="I141" s="42">
        <v>15</v>
      </c>
      <c r="J141" s="42">
        <v>61</v>
      </c>
      <c r="K141" s="43">
        <v>685</v>
      </c>
      <c r="L141" s="42"/>
    </row>
    <row r="142" spans="1:12" ht="15.75" customHeight="1" x14ac:dyDescent="0.25">
      <c r="A142" s="22"/>
      <c r="B142" s="14"/>
      <c r="C142" s="11"/>
      <c r="D142" s="7" t="s">
        <v>90</v>
      </c>
      <c r="E142" s="41" t="s">
        <v>63</v>
      </c>
      <c r="F142" s="42">
        <v>50</v>
      </c>
      <c r="G142" s="42">
        <v>5</v>
      </c>
      <c r="H142" s="42">
        <v>10.18</v>
      </c>
      <c r="I142" s="42">
        <v>22.06</v>
      </c>
      <c r="J142" s="42">
        <v>173</v>
      </c>
      <c r="K142" s="43" t="s">
        <v>45</v>
      </c>
      <c r="L142" s="42"/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7" t="s">
        <v>25</v>
      </c>
      <c r="E144" s="41" t="s">
        <v>69</v>
      </c>
      <c r="F144" s="42">
        <v>125</v>
      </c>
      <c r="G144" s="42">
        <v>0</v>
      </c>
      <c r="H144" s="42">
        <v>0</v>
      </c>
      <c r="I144" s="42">
        <v>13.75</v>
      </c>
      <c r="J144" s="42">
        <v>55</v>
      </c>
      <c r="K144" s="43"/>
      <c r="L144" s="42"/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525</v>
      </c>
      <c r="G146" s="18">
        <f t="shared" ref="G146:J146" si="61">SUM(G139:G145)</f>
        <v>11.66</v>
      </c>
      <c r="H146" s="18">
        <f t="shared" si="61"/>
        <v>16.939999999999998</v>
      </c>
      <c r="I146" s="18">
        <f t="shared" si="61"/>
        <v>85.32</v>
      </c>
      <c r="J146" s="18">
        <f t="shared" si="61"/>
        <v>504</v>
      </c>
      <c r="K146" s="24"/>
      <c r="L146" s="18">
        <v>82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2"/>
      <c r="B148" s="14"/>
      <c r="C148" s="11"/>
      <c r="D148" s="7" t="s">
        <v>26</v>
      </c>
      <c r="E148" s="41" t="s">
        <v>85</v>
      </c>
      <c r="F148" s="42">
        <v>200</v>
      </c>
      <c r="G148" s="42">
        <v>1.1200000000000001</v>
      </c>
      <c r="H148" s="42">
        <v>4.6399999999999997</v>
      </c>
      <c r="I148" s="42">
        <v>11.12</v>
      </c>
      <c r="J148" s="42">
        <v>96</v>
      </c>
      <c r="K148" s="43">
        <v>148</v>
      </c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65</v>
      </c>
      <c r="F149" s="42">
        <v>220</v>
      </c>
      <c r="G149" s="42">
        <v>16.78</v>
      </c>
      <c r="H149" s="42">
        <v>15.36</v>
      </c>
      <c r="I149" s="42">
        <v>35.020000000000003</v>
      </c>
      <c r="J149" s="42">
        <v>395</v>
      </c>
      <c r="K149" s="43" t="s">
        <v>45</v>
      </c>
      <c r="L149" s="42"/>
    </row>
    <row r="150" spans="1:12" ht="15" x14ac:dyDescent="0.25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2"/>
      <c r="B151" s="14"/>
      <c r="C151" s="11"/>
      <c r="D151" s="7" t="s">
        <v>29</v>
      </c>
      <c r="E151" s="41" t="s">
        <v>46</v>
      </c>
      <c r="F151" s="42">
        <v>200</v>
      </c>
      <c r="G151" s="42">
        <v>0.26</v>
      </c>
      <c r="H151" s="42">
        <v>0.03</v>
      </c>
      <c r="I151" s="42">
        <v>15.25</v>
      </c>
      <c r="J151" s="42">
        <v>64</v>
      </c>
      <c r="K151" s="43">
        <v>686</v>
      </c>
      <c r="L151" s="42"/>
    </row>
    <row r="152" spans="1:12" ht="15" x14ac:dyDescent="0.25">
      <c r="A152" s="22"/>
      <c r="B152" s="14"/>
      <c r="C152" s="11"/>
      <c r="D152" s="7" t="s">
        <v>30</v>
      </c>
      <c r="E152" s="41" t="s">
        <v>47</v>
      </c>
      <c r="F152" s="42">
        <v>50</v>
      </c>
      <c r="G152" s="42">
        <v>3.2</v>
      </c>
      <c r="H152" s="42">
        <v>4</v>
      </c>
      <c r="I152" s="42">
        <v>0.5</v>
      </c>
      <c r="J152" s="42">
        <v>120</v>
      </c>
      <c r="K152" s="43"/>
      <c r="L152" s="42"/>
    </row>
    <row r="153" spans="1:12" ht="15" x14ac:dyDescent="0.25">
      <c r="A153" s="22"/>
      <c r="B153" s="14"/>
      <c r="C153" s="11"/>
      <c r="D153" s="7" t="s">
        <v>31</v>
      </c>
      <c r="E153" s="41" t="s">
        <v>48</v>
      </c>
      <c r="F153" s="42">
        <v>30</v>
      </c>
      <c r="G153" s="42">
        <v>2.4</v>
      </c>
      <c r="H153" s="42">
        <v>0.3</v>
      </c>
      <c r="I153" s="42">
        <v>13.5</v>
      </c>
      <c r="J153" s="42">
        <v>66</v>
      </c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700</v>
      </c>
      <c r="G156" s="18">
        <f t="shared" ref="G156:J156" si="62">SUM(G147:G155)</f>
        <v>23.76</v>
      </c>
      <c r="H156" s="18">
        <f t="shared" si="62"/>
        <v>24.330000000000002</v>
      </c>
      <c r="I156" s="18">
        <f t="shared" si="62"/>
        <v>75.39</v>
      </c>
      <c r="J156" s="18">
        <f t="shared" si="62"/>
        <v>741</v>
      </c>
      <c r="K156" s="24"/>
      <c r="L156" s="18">
        <v>100</v>
      </c>
    </row>
    <row r="157" spans="1:12" ht="15" x14ac:dyDescent="0.2">
      <c r="A157" s="28">
        <f>A139</f>
        <v>2</v>
      </c>
      <c r="B157" s="29">
        <f>B139</f>
        <v>3</v>
      </c>
      <c r="C157" s="61" t="s">
        <v>4</v>
      </c>
      <c r="D157" s="62"/>
      <c r="E157" s="30"/>
      <c r="F157" s="31">
        <f>F146+F156</f>
        <v>1225</v>
      </c>
      <c r="G157" s="31">
        <f t="shared" ref="G157" si="63">G146+G156</f>
        <v>35.42</v>
      </c>
      <c r="H157" s="31">
        <f t="shared" ref="H157" si="64">H146+H156</f>
        <v>41.269999999999996</v>
      </c>
      <c r="I157" s="31">
        <f t="shared" ref="I157" si="65">I146+I156</f>
        <v>160.70999999999998</v>
      </c>
      <c r="J157" s="31">
        <f t="shared" ref="J157:L157" si="66">J146+J156</f>
        <v>1245</v>
      </c>
      <c r="K157" s="31"/>
      <c r="L157" s="31">
        <f t="shared" si="66"/>
        <v>182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82</v>
      </c>
      <c r="F158" s="39">
        <v>90</v>
      </c>
      <c r="G158" s="39">
        <v>14.58</v>
      </c>
      <c r="H158" s="39">
        <v>9.68</v>
      </c>
      <c r="I158" s="39">
        <v>8.94</v>
      </c>
      <c r="J158" s="39">
        <v>190</v>
      </c>
      <c r="K158" s="40" t="s">
        <v>45</v>
      </c>
      <c r="L158" s="39"/>
    </row>
    <row r="159" spans="1:12" ht="15" x14ac:dyDescent="0.25">
      <c r="A159" s="22"/>
      <c r="B159" s="14"/>
      <c r="C159" s="11"/>
      <c r="D159" s="67" t="s">
        <v>28</v>
      </c>
      <c r="E159" s="41" t="s">
        <v>66</v>
      </c>
      <c r="F159" s="42">
        <v>180</v>
      </c>
      <c r="G159" s="42">
        <v>5.55</v>
      </c>
      <c r="H159" s="42">
        <v>6.01</v>
      </c>
      <c r="I159" s="42">
        <v>25.01</v>
      </c>
      <c r="J159" s="42">
        <v>176</v>
      </c>
      <c r="K159" s="43">
        <v>510</v>
      </c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51</v>
      </c>
      <c r="F160" s="42">
        <v>200</v>
      </c>
      <c r="G160" s="42">
        <v>7.0000000000000007E-2</v>
      </c>
      <c r="H160" s="42">
        <v>0.02</v>
      </c>
      <c r="I160" s="42">
        <v>24.44</v>
      </c>
      <c r="J160" s="42">
        <v>100</v>
      </c>
      <c r="K160" s="43" t="s">
        <v>45</v>
      </c>
      <c r="L160" s="42"/>
    </row>
    <row r="161" spans="1:12" ht="15" x14ac:dyDescent="0.25">
      <c r="A161" s="22"/>
      <c r="B161" s="14"/>
      <c r="C161" s="11"/>
      <c r="D161" s="7" t="s">
        <v>22</v>
      </c>
      <c r="E161" s="41" t="s">
        <v>47</v>
      </c>
      <c r="F161" s="42">
        <v>30</v>
      </c>
      <c r="G161" s="42">
        <v>2.4</v>
      </c>
      <c r="H161" s="42">
        <v>0.3</v>
      </c>
      <c r="I161" s="42">
        <v>15</v>
      </c>
      <c r="J161" s="42">
        <v>72</v>
      </c>
      <c r="K161" s="43"/>
      <c r="L161" s="42"/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500</v>
      </c>
      <c r="G165" s="18">
        <f t="shared" ref="G165:J165" si="67">SUM(G158:G164)</f>
        <v>22.599999999999998</v>
      </c>
      <c r="H165" s="18">
        <f t="shared" si="67"/>
        <v>16.009999999999998</v>
      </c>
      <c r="I165" s="18">
        <f t="shared" si="67"/>
        <v>73.39</v>
      </c>
      <c r="J165" s="18">
        <f t="shared" si="67"/>
        <v>538</v>
      </c>
      <c r="K165" s="24"/>
      <c r="L165" s="18">
        <v>82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7" t="s">
        <v>26</v>
      </c>
      <c r="E167" s="41" t="s">
        <v>64</v>
      </c>
      <c r="F167" s="42">
        <v>200</v>
      </c>
      <c r="G167" s="42">
        <v>7.46</v>
      </c>
      <c r="H167" s="42">
        <v>3.5</v>
      </c>
      <c r="I167" s="42">
        <v>8.94</v>
      </c>
      <c r="J167" s="42">
        <v>100</v>
      </c>
      <c r="K167" s="43" t="s">
        <v>45</v>
      </c>
      <c r="L167" s="42"/>
    </row>
    <row r="168" spans="1:12" ht="15" x14ac:dyDescent="0.25">
      <c r="A168" s="22"/>
      <c r="B168" s="14"/>
      <c r="C168" s="11"/>
      <c r="D168" s="7" t="s">
        <v>27</v>
      </c>
      <c r="E168" s="55" t="s">
        <v>92</v>
      </c>
      <c r="F168" s="56">
        <v>90</v>
      </c>
      <c r="G168" s="56">
        <v>14.58</v>
      </c>
      <c r="H168" s="56">
        <v>9.68</v>
      </c>
      <c r="I168" s="56">
        <v>8.94</v>
      </c>
      <c r="J168" s="56">
        <v>190</v>
      </c>
      <c r="K168" s="57" t="s">
        <v>45</v>
      </c>
      <c r="L168" s="42"/>
    </row>
    <row r="169" spans="1:12" ht="15" x14ac:dyDescent="0.25">
      <c r="A169" s="22"/>
      <c r="B169" s="14"/>
      <c r="C169" s="11"/>
      <c r="D169" s="7" t="s">
        <v>28</v>
      </c>
      <c r="E169" s="41" t="s">
        <v>66</v>
      </c>
      <c r="F169" s="42">
        <v>180</v>
      </c>
      <c r="G169" s="42">
        <v>5.55</v>
      </c>
      <c r="H169" s="42">
        <v>6.01</v>
      </c>
      <c r="I169" s="42">
        <v>25.01</v>
      </c>
      <c r="J169" s="42">
        <v>176</v>
      </c>
      <c r="K169" s="43">
        <v>510</v>
      </c>
      <c r="L169" s="42"/>
    </row>
    <row r="170" spans="1:12" ht="15" x14ac:dyDescent="0.25">
      <c r="A170" s="22"/>
      <c r="B170" s="14"/>
      <c r="C170" s="11"/>
      <c r="D170" s="7" t="s">
        <v>29</v>
      </c>
      <c r="E170" s="41" t="s">
        <v>51</v>
      </c>
      <c r="F170" s="42">
        <v>200</v>
      </c>
      <c r="G170" s="42">
        <v>7.0000000000000007E-2</v>
      </c>
      <c r="H170" s="42">
        <v>0.02</v>
      </c>
      <c r="I170" s="42">
        <v>24.44</v>
      </c>
      <c r="J170" s="42">
        <v>100</v>
      </c>
      <c r="K170" s="43" t="s">
        <v>45</v>
      </c>
      <c r="L170" s="42"/>
    </row>
    <row r="171" spans="1:12" ht="15" x14ac:dyDescent="0.25">
      <c r="A171" s="22"/>
      <c r="B171" s="14"/>
      <c r="C171" s="11"/>
      <c r="D171" s="7" t="s">
        <v>30</v>
      </c>
      <c r="E171" s="41" t="s">
        <v>47</v>
      </c>
      <c r="F171" s="42">
        <v>40</v>
      </c>
      <c r="G171" s="42">
        <v>3.2</v>
      </c>
      <c r="H171" s="42">
        <v>0.4</v>
      </c>
      <c r="I171" s="42">
        <v>20</v>
      </c>
      <c r="J171" s="42">
        <v>96</v>
      </c>
      <c r="K171" s="43"/>
      <c r="L171" s="42"/>
    </row>
    <row r="172" spans="1:12" ht="15" x14ac:dyDescent="0.25">
      <c r="A172" s="22"/>
      <c r="B172" s="14"/>
      <c r="C172" s="11"/>
      <c r="D172" s="7" t="s">
        <v>31</v>
      </c>
      <c r="E172" s="41" t="s">
        <v>48</v>
      </c>
      <c r="F172" s="42">
        <v>20</v>
      </c>
      <c r="G172" s="42">
        <v>1.6</v>
      </c>
      <c r="H172" s="42">
        <v>0.2</v>
      </c>
      <c r="I172" s="42">
        <v>9</v>
      </c>
      <c r="J172" s="42">
        <v>44</v>
      </c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730</v>
      </c>
      <c r="G175" s="18">
        <f t="shared" ref="G175:J175" si="68">SUM(G166:G174)</f>
        <v>32.46</v>
      </c>
      <c r="H175" s="18">
        <f t="shared" si="68"/>
        <v>19.809999999999995</v>
      </c>
      <c r="I175" s="18">
        <f t="shared" si="68"/>
        <v>96.33</v>
      </c>
      <c r="J175" s="18">
        <f t="shared" si="68"/>
        <v>706</v>
      </c>
      <c r="K175" s="24"/>
      <c r="L175" s="18">
        <v>100</v>
      </c>
    </row>
    <row r="176" spans="1:12" ht="15" x14ac:dyDescent="0.2">
      <c r="A176" s="28">
        <f>A158</f>
        <v>2</v>
      </c>
      <c r="B176" s="29">
        <f>B158</f>
        <v>4</v>
      </c>
      <c r="C176" s="61" t="s">
        <v>4</v>
      </c>
      <c r="D176" s="62"/>
      <c r="E176" s="30"/>
      <c r="F176" s="31">
        <f>F165+F175</f>
        <v>1230</v>
      </c>
      <c r="G176" s="31">
        <f t="shared" ref="G176" si="69">G165+G175</f>
        <v>55.06</v>
      </c>
      <c r="H176" s="31">
        <f t="shared" ref="H176" si="70">H165+H175</f>
        <v>35.819999999999993</v>
      </c>
      <c r="I176" s="31">
        <f t="shared" ref="I176" si="71">I165+I175</f>
        <v>169.72</v>
      </c>
      <c r="J176" s="31">
        <f t="shared" ref="J176:L176" si="72">J165+J175</f>
        <v>1244</v>
      </c>
      <c r="K176" s="31"/>
      <c r="L176" s="31">
        <f t="shared" si="72"/>
        <v>182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67</v>
      </c>
      <c r="F177" s="39">
        <v>200</v>
      </c>
      <c r="G177" s="39">
        <v>18.2</v>
      </c>
      <c r="H177" s="39">
        <v>4.5999999999999996</v>
      </c>
      <c r="I177" s="39">
        <v>76.3</v>
      </c>
      <c r="J177" s="39">
        <v>390</v>
      </c>
      <c r="K177" s="40" t="s">
        <v>45</v>
      </c>
      <c r="L177" s="39"/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57</v>
      </c>
      <c r="F179" s="42">
        <v>200</v>
      </c>
      <c r="G179" s="42">
        <v>0.26</v>
      </c>
      <c r="H179" s="42">
        <v>0.03</v>
      </c>
      <c r="I179" s="42">
        <v>15.25</v>
      </c>
      <c r="J179" s="42">
        <v>64</v>
      </c>
      <c r="K179" s="43">
        <v>686</v>
      </c>
      <c r="L179" s="42"/>
    </row>
    <row r="180" spans="1:12" ht="15" x14ac:dyDescent="0.25">
      <c r="A180" s="22"/>
      <c r="B180" s="14"/>
      <c r="C180" s="11"/>
      <c r="D180" s="7" t="s">
        <v>22</v>
      </c>
      <c r="E180" s="41" t="s">
        <v>68</v>
      </c>
      <c r="F180" s="42">
        <v>100</v>
      </c>
      <c r="G180" s="42">
        <v>8.8000000000000007</v>
      </c>
      <c r="H180" s="42">
        <v>2.2000000000000002</v>
      </c>
      <c r="I180" s="42">
        <v>50.3</v>
      </c>
      <c r="J180" s="42">
        <v>128</v>
      </c>
      <c r="K180" s="43">
        <v>779</v>
      </c>
      <c r="L180" s="42"/>
    </row>
    <row r="181" spans="1:12" ht="15" x14ac:dyDescent="0.25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73">SUM(G177:G183)</f>
        <v>27.26</v>
      </c>
      <c r="H184" s="18">
        <f t="shared" si="73"/>
        <v>6.83</v>
      </c>
      <c r="I184" s="18">
        <f t="shared" si="73"/>
        <v>141.85</v>
      </c>
      <c r="J184" s="18">
        <f t="shared" si="73"/>
        <v>582</v>
      </c>
      <c r="K184" s="24"/>
      <c r="L184" s="18">
        <v>82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 t="s">
        <v>60</v>
      </c>
      <c r="F186" s="42">
        <v>200</v>
      </c>
      <c r="G186" s="42">
        <v>3.17</v>
      </c>
      <c r="H186" s="42">
        <v>2.94</v>
      </c>
      <c r="I186" s="42">
        <v>13.4</v>
      </c>
      <c r="J186" s="42">
        <v>102</v>
      </c>
      <c r="K186" s="43">
        <v>111</v>
      </c>
      <c r="L186" s="42"/>
    </row>
    <row r="187" spans="1:12" ht="15" x14ac:dyDescent="0.25">
      <c r="A187" s="22"/>
      <c r="B187" s="14"/>
      <c r="C187" s="11"/>
      <c r="D187" s="7" t="s">
        <v>27</v>
      </c>
      <c r="E187" s="41" t="s">
        <v>83</v>
      </c>
      <c r="F187" s="42">
        <v>120</v>
      </c>
      <c r="G187" s="42">
        <v>10.72</v>
      </c>
      <c r="H187" s="42">
        <v>20.79</v>
      </c>
      <c r="I187" s="42">
        <v>16.260000000000002</v>
      </c>
      <c r="J187" s="42">
        <v>246</v>
      </c>
      <c r="K187" s="43">
        <v>562</v>
      </c>
      <c r="L187" s="42"/>
    </row>
    <row r="188" spans="1:12" ht="15" x14ac:dyDescent="0.25">
      <c r="A188" s="22"/>
      <c r="B188" s="14"/>
      <c r="C188" s="11"/>
      <c r="D188" s="7" t="s">
        <v>28</v>
      </c>
      <c r="E188" s="41" t="s">
        <v>84</v>
      </c>
      <c r="F188" s="42">
        <v>150</v>
      </c>
      <c r="G188" s="42">
        <v>3.15</v>
      </c>
      <c r="H188" s="42">
        <v>6.75</v>
      </c>
      <c r="I188" s="42">
        <v>21.9</v>
      </c>
      <c r="J188" s="42">
        <v>163</v>
      </c>
      <c r="K188" s="43">
        <v>520</v>
      </c>
      <c r="L188" s="42"/>
    </row>
    <row r="189" spans="1:12" ht="15" x14ac:dyDescent="0.25">
      <c r="A189" s="22"/>
      <c r="B189" s="14"/>
      <c r="C189" s="11"/>
      <c r="D189" s="7" t="s">
        <v>29</v>
      </c>
      <c r="E189" s="41" t="s">
        <v>44</v>
      </c>
      <c r="F189" s="42">
        <v>200</v>
      </c>
      <c r="G189" s="42">
        <v>0.2</v>
      </c>
      <c r="H189" s="42">
        <v>0.02</v>
      </c>
      <c r="I189" s="42">
        <v>15</v>
      </c>
      <c r="J189" s="42">
        <v>61</v>
      </c>
      <c r="K189" s="43">
        <v>685</v>
      </c>
      <c r="L189" s="42"/>
    </row>
    <row r="190" spans="1:12" ht="15" x14ac:dyDescent="0.25">
      <c r="A190" s="22"/>
      <c r="B190" s="14"/>
      <c r="C190" s="11"/>
      <c r="D190" s="7" t="s">
        <v>30</v>
      </c>
      <c r="E190" s="41" t="s">
        <v>47</v>
      </c>
      <c r="F190" s="42">
        <v>40</v>
      </c>
      <c r="G190" s="42">
        <v>3.2</v>
      </c>
      <c r="H190" s="42">
        <v>0.4</v>
      </c>
      <c r="I190" s="42">
        <v>20</v>
      </c>
      <c r="J190" s="42">
        <v>96</v>
      </c>
      <c r="K190" s="43"/>
      <c r="L190" s="42"/>
    </row>
    <row r="191" spans="1:12" ht="15" x14ac:dyDescent="0.25">
      <c r="A191" s="22"/>
      <c r="B191" s="14"/>
      <c r="C191" s="11"/>
      <c r="D191" s="7" t="s">
        <v>31</v>
      </c>
      <c r="E191" s="41" t="s">
        <v>48</v>
      </c>
      <c r="F191" s="42">
        <v>20</v>
      </c>
      <c r="G191" s="42">
        <v>1.6</v>
      </c>
      <c r="H191" s="42">
        <v>0.2</v>
      </c>
      <c r="I191" s="42">
        <v>9</v>
      </c>
      <c r="J191" s="42">
        <v>44</v>
      </c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730</v>
      </c>
      <c r="G194" s="18">
        <f t="shared" ref="G194:J194" si="74">SUM(G185:G193)</f>
        <v>22.04</v>
      </c>
      <c r="H194" s="18">
        <f t="shared" si="74"/>
        <v>31.099999999999998</v>
      </c>
      <c r="I194" s="18">
        <f t="shared" si="74"/>
        <v>95.56</v>
      </c>
      <c r="J194" s="18">
        <f t="shared" si="74"/>
        <v>712</v>
      </c>
      <c r="K194" s="24"/>
      <c r="L194" s="18">
        <v>100</v>
      </c>
    </row>
    <row r="195" spans="1:12" ht="15" x14ac:dyDescent="0.2">
      <c r="A195" s="28">
        <f>A177</f>
        <v>2</v>
      </c>
      <c r="B195" s="29">
        <f>B177</f>
        <v>5</v>
      </c>
      <c r="C195" s="61" t="s">
        <v>4</v>
      </c>
      <c r="D195" s="62"/>
      <c r="E195" s="30"/>
      <c r="F195" s="31">
        <f>F184+F194</f>
        <v>1230</v>
      </c>
      <c r="G195" s="31">
        <f t="shared" ref="G195" si="75">G184+G194</f>
        <v>49.3</v>
      </c>
      <c r="H195" s="31">
        <f t="shared" ref="H195" si="76">H184+H194</f>
        <v>37.93</v>
      </c>
      <c r="I195" s="31">
        <f t="shared" ref="I195" si="77">I184+I194</f>
        <v>237.41</v>
      </c>
      <c r="J195" s="31">
        <f t="shared" ref="J195:L195" si="78">J184+J194</f>
        <v>1294</v>
      </c>
      <c r="K195" s="31"/>
      <c r="L195" s="31">
        <f t="shared" si="78"/>
        <v>182</v>
      </c>
    </row>
    <row r="196" spans="1:12" x14ac:dyDescent="0.2">
      <c r="A196" s="26"/>
      <c r="B196" s="27"/>
      <c r="C196" s="63" t="s">
        <v>5</v>
      </c>
      <c r="D196" s="63"/>
      <c r="E196" s="63"/>
      <c r="F196" s="33">
        <f>(F24+F43+F62+F81+F100+F119+F138+F157+F176+F195)/(IF(F24=0,0,1)+IF(F43=0,0,1)+IF(F62=0,0,1)+IF(F81=0,0,1)+IF(F100=0,0,1)+IF(F119=0,0,1)+IF(F138=0,0,1)+IF(F157=0,0,1)+IF(F176=0,0,1)+IF(F195=0,0,1))</f>
        <v>1214.5</v>
      </c>
      <c r="G196" s="33">
        <f t="shared" ref="G196:J196" si="79">(G24+G43+G62+G81+G100+G119+G138+G157+G176+G195)/(IF(G24=0,0,1)+IF(G43=0,0,1)+IF(G62=0,0,1)+IF(G81=0,0,1)+IF(G100=0,0,1)+IF(G119=0,0,1)+IF(G138=0,0,1)+IF(G157=0,0,1)+IF(G176=0,0,1)+IF(G195=0,0,1))</f>
        <v>46.288000000000004</v>
      </c>
      <c r="H196" s="33">
        <f t="shared" si="79"/>
        <v>35.054999999999993</v>
      </c>
      <c r="I196" s="33">
        <f t="shared" si="79"/>
        <v>196.05</v>
      </c>
      <c r="J196" s="33">
        <f t="shared" si="79"/>
        <v>1274.5</v>
      </c>
      <c r="K196" s="33"/>
      <c r="L196" s="33">
        <f t="shared" ref="L196" si="80">(L24+L43+L62+L81+L100+L119+L138+L157+L176+L195)/(IF(L24=0,0,1)+IF(L43=0,0,1)+IF(L62=0,0,1)+IF(L81=0,0,1)+IF(L100=0,0,1)+IF(L119=0,0,1)+IF(L138=0,0,1)+IF(L157=0,0,1)+IF(L176=0,0,1)+IF(L195=0,0,1))</f>
        <v>182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dcterms:created xsi:type="dcterms:W3CDTF">2022-05-16T14:23:56Z</dcterms:created>
  <dcterms:modified xsi:type="dcterms:W3CDTF">2025-05-13T05:48:49Z</dcterms:modified>
</cp:coreProperties>
</file>